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6\"/>
    </mc:Choice>
  </mc:AlternateContent>
  <xr:revisionPtr revIDLastSave="0" documentId="13_ncr:1_{4E84F525-A476-44C2-A27F-BEE8EFED8889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7" l="1"/>
  <c r="F77" i="7"/>
  <c r="G65" i="7"/>
  <c r="F65" i="7"/>
  <c r="G66" i="7"/>
  <c r="F66" i="7"/>
  <c r="C76" i="7" l="1"/>
  <c r="G75" i="7" l="1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4" i="7"/>
  <c r="F64" i="7"/>
  <c r="G62" i="7"/>
  <c r="F62" i="7"/>
  <c r="K76" i="7" l="1"/>
  <c r="J76" i="7"/>
  <c r="I76" i="7"/>
  <c r="H76" i="7"/>
  <c r="F76" i="7" s="1"/>
  <c r="E76" i="7"/>
  <c r="D76" i="7"/>
  <c r="G76" i="7" l="1"/>
  <c r="H50" i="7"/>
  <c r="G60" i="7" l="1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F61" i="7"/>
  <c r="G61" i="7"/>
  <c r="G51" i="7"/>
  <c r="F51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G38" i="7"/>
  <c r="F38" i="7"/>
  <c r="C63" i="7"/>
  <c r="K63" i="7"/>
  <c r="J63" i="7"/>
  <c r="I63" i="7"/>
  <c r="H63" i="7"/>
  <c r="E63" i="7"/>
  <c r="D63" i="7"/>
  <c r="K50" i="7"/>
  <c r="J50" i="7"/>
  <c r="I50" i="7"/>
  <c r="E50" i="7"/>
  <c r="D50" i="7"/>
  <c r="C50" i="7"/>
  <c r="F50" i="7" s="1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50" i="7" l="1"/>
  <c r="F63" i="7"/>
  <c r="G63" i="7"/>
  <c r="G37" i="7"/>
  <c r="F37" i="7"/>
  <c r="F24" i="7"/>
  <c r="G24" i="7"/>
</calcChain>
</file>

<file path=xl/sharedStrings.xml><?xml version="1.0" encoding="utf-8"?>
<sst xmlns="http://schemas.openxmlformats.org/spreadsheetml/2006/main" count="22" uniqueCount="17">
  <si>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</si>
  <si>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</si>
  <si>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</si>
  <si>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</si>
  <si>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</si>
  <si>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</si>
  <si>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</si>
  <si>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</si>
  <si>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</si>
  <si>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</si>
  <si>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</si>
  <si>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</si>
  <si>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</si>
  <si>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</si>
  <si>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</si>
  <si>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Total-26</t>
    <phoneticPr fontId="84" type="noConversion"/>
  </si>
  <si>
    <t>최근 12개월 평균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</si>
</sst>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9" t="s">
        <v>7</v>
      </c>
      <c r="C4" s="49"/>
      <c r="D4" s="49"/>
      <c r="E4" s="49"/>
      <c r="F4" s="49"/>
      <c r="G4" s="49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50" t="s">
        <v>10</v>
      </c>
      <c r="E6" s="51"/>
      <c r="F6" s="51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79"/>
  <sheetViews>
    <sheetView showGridLines="0" tabSelected="1" workbookViewId="0">
      <pane xSplit="2" ySplit="11" topLeftCell="C37" activePane="bottomRight" state="frozen"/>
      <selection pane="topRight" activeCell="C1" sqref="C1"/>
      <selection pane="bottomLeft" activeCell="A12" sqref="A12"/>
      <selection pane="bottomRight" activeCell="N57" sqref="N57"/>
    </sheetView>
  </sheetViews>
  <sheetFormatPr defaultColWidth="9" defaultRowHeight="13.8" outlineLevelRow="1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2" t="s">
        <v>6</v>
      </c>
      <c r="C3" s="54" t="s">
        <v>5</v>
      </c>
      <c r="D3" s="55"/>
      <c r="E3" s="56"/>
      <c r="F3" s="54" t="s">
        <v>4</v>
      </c>
      <c r="G3" s="56"/>
      <c r="H3" s="54" t="s">
        <v>0</v>
      </c>
      <c r="I3" s="55"/>
      <c r="J3" s="56"/>
      <c r="K3" s="57" t="s">
        <v>9</v>
      </c>
    </row>
    <row r="4" spans="2:16" ht="15.6">
      <c r="B4" s="53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8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37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>H38/C38</f>
        <v>0.18826791453170161</v>
      </c>
      <c r="G38" s="4">
        <f>I38/D38</f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ref="F39:F49" si="1">H39/C39</f>
        <v>0.21600178531079148</v>
      </c>
      <c r="G39" s="4">
        <f t="shared" ref="G39:G49" si="2">I39/D39</f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1"/>
        <v>0.1712837038585327</v>
      </c>
      <c r="G40" s="4">
        <f t="shared" si="2"/>
        <v>9.8317616905073305E-2</v>
      </c>
      <c r="H40" s="6">
        <v>20886.499965999999</v>
      </c>
      <c r="I40" s="7">
        <v>1299.382854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1"/>
        <v>0.15211479237975969</v>
      </c>
      <c r="G41" s="4">
        <f t="shared" si="2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1"/>
        <v>0.22475324342729239</v>
      </c>
      <c r="G42" s="4">
        <f t="shared" si="2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1"/>
        <v>0.15426862029327321</v>
      </c>
      <c r="G43" s="4">
        <f t="shared" si="2"/>
        <v>8.2809692474176438E-2</v>
      </c>
      <c r="H43" s="6">
        <v>17840.688167</v>
      </c>
      <c r="I43" s="7">
        <v>1194.0299829999999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1"/>
        <v>0.16788028115889231</v>
      </c>
      <c r="G44" s="4">
        <f t="shared" si="2"/>
        <v>0.10295206211290249</v>
      </c>
      <c r="H44" s="6">
        <v>20883.419560999999</v>
      </c>
      <c r="I44" s="7">
        <v>1969.524555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1"/>
        <v>0.18625381339654176</v>
      </c>
      <c r="G45" s="4">
        <f t="shared" si="2"/>
        <v>0.11108710128346738</v>
      </c>
      <c r="H45" s="6">
        <v>29722.148117000001</v>
      </c>
      <c r="I45" s="7">
        <v>3227.9025980000001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1"/>
        <v>0.20986100428743565</v>
      </c>
      <c r="G46" s="4">
        <f t="shared" si="2"/>
        <v>9.0133038165291196E-2</v>
      </c>
      <c r="H46" s="6">
        <v>27158.501856999999</v>
      </c>
      <c r="I46" s="7">
        <v>1263.962266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1"/>
        <v>0.1688308623543163</v>
      </c>
      <c r="G47" s="4">
        <f t="shared" si="2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1"/>
        <v>0.18390896983371796</v>
      </c>
      <c r="G48" s="4">
        <f t="shared" si="2"/>
        <v>8.3195446893460853E-2</v>
      </c>
      <c r="H48" s="6">
        <v>24861.552200999999</v>
      </c>
      <c r="I48" s="7">
        <v>1219.2595269999999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1"/>
        <v>0.16668573421971503</v>
      </c>
      <c r="G49" s="4">
        <f t="shared" si="2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0.18174353671394469</v>
      </c>
      <c r="G50" s="31">
        <f>I50/D50</f>
        <v>8.9143546322501502E-2</v>
      </c>
      <c r="H50" s="29">
        <f>SUM(H38:H49)</f>
        <v>276213.67534199997</v>
      </c>
      <c r="I50" s="30">
        <f>SUM(I38:I49)</f>
        <v>18417.67455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f>H51/C51</f>
        <v>0.23242326499557187</v>
      </c>
      <c r="G51" s="4">
        <f>I51/D51</f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f t="shared" ref="F52:F61" si="3">H52/C52</f>
        <v>0.14728482514546648</v>
      </c>
      <c r="G52" s="4">
        <f t="shared" ref="G52:G61" si="4">I52/D52</f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f t="shared" si="3"/>
        <v>0.19582765481141085</v>
      </c>
      <c r="G53" s="4">
        <f t="shared" si="4"/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f t="shared" si="3"/>
        <v>0.16483323185170976</v>
      </c>
      <c r="G54" s="4">
        <f t="shared" si="4"/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f t="shared" si="3"/>
        <v>0.20287288579738791</v>
      </c>
      <c r="G55" s="4">
        <f t="shared" si="4"/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f t="shared" si="3"/>
        <v>0.15675174161634126</v>
      </c>
      <c r="G56" s="4">
        <f t="shared" si="4"/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f t="shared" si="3"/>
        <v>0.17271344971148292</v>
      </c>
      <c r="G57" s="4">
        <f t="shared" si="4"/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f t="shared" si="3"/>
        <v>0.16367937552559952</v>
      </c>
      <c r="G58" s="4">
        <f t="shared" si="4"/>
        <v>6.1602933002791169E-2</v>
      </c>
      <c r="H58" s="6">
        <v>41164.924774999999</v>
      </c>
      <c r="I58" s="7">
        <v>1822.8373449999999</v>
      </c>
      <c r="J58" s="7">
        <v>42987.762119999999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265800.82799999998</v>
      </c>
      <c r="D59" s="7">
        <v>27466.638546999999</v>
      </c>
      <c r="E59" s="7">
        <v>293267.46654699999</v>
      </c>
      <c r="F59" s="4">
        <f t="shared" si="3"/>
        <v>0.19230745168333338</v>
      </c>
      <c r="G59" s="4">
        <f t="shared" si="4"/>
        <v>6.6700559220782468E-2</v>
      </c>
      <c r="H59" s="6">
        <v>51115.479888000002</v>
      </c>
      <c r="I59" s="7">
        <v>1832.0401509999999</v>
      </c>
      <c r="J59" s="7">
        <v>52947.520039000003</v>
      </c>
      <c r="K59" s="8">
        <v>59050</v>
      </c>
      <c r="M59" s="22"/>
      <c r="N59" s="23"/>
      <c r="O59" s="22"/>
      <c r="P59" s="23"/>
    </row>
    <row r="60" spans="2:16">
      <c r="B60" s="18">
        <v>45931</v>
      </c>
      <c r="C60" s="6">
        <v>256841.46799999999</v>
      </c>
      <c r="D60" s="7">
        <v>27602.021850000001</v>
      </c>
      <c r="E60" s="7">
        <v>284443.48985000001</v>
      </c>
      <c r="F60" s="4">
        <f t="shared" si="3"/>
        <v>0.18816031275759568</v>
      </c>
      <c r="G60" s="4">
        <f>I60/D60</f>
        <v>7.4632771149697491E-2</v>
      </c>
      <c r="H60" s="6">
        <v>48327.370948000003</v>
      </c>
      <c r="I60" s="7">
        <v>2060.0153799999998</v>
      </c>
      <c r="J60" s="7">
        <v>50387.386328000001</v>
      </c>
      <c r="K60" s="8">
        <v>58166</v>
      </c>
    </row>
    <row r="61" spans="2:16">
      <c r="B61" s="19">
        <v>45962</v>
      </c>
      <c r="C61" s="6">
        <v>235784.861</v>
      </c>
      <c r="D61" s="7">
        <v>27011.146859</v>
      </c>
      <c r="E61" s="7">
        <v>262796.007859</v>
      </c>
      <c r="F61" s="4">
        <f t="shared" si="3"/>
        <v>0.21147697266704499</v>
      </c>
      <c r="G61" s="4">
        <f t="shared" si="4"/>
        <v>5.430760573245455E-2</v>
      </c>
      <c r="H61" s="6">
        <v>49863.068605</v>
      </c>
      <c r="I61" s="7">
        <v>1466.9107140000001</v>
      </c>
      <c r="J61" s="7">
        <v>51329.979318999998</v>
      </c>
      <c r="K61" s="8">
        <v>50620</v>
      </c>
    </row>
    <row r="62" spans="2:16">
      <c r="B62" s="21">
        <v>45992</v>
      </c>
      <c r="C62" s="9">
        <v>192082.93700000001</v>
      </c>
      <c r="D62" s="10">
        <v>29233.208272</v>
      </c>
      <c r="E62" s="10">
        <v>221316.14527199999</v>
      </c>
      <c r="F62" s="4">
        <f t="shared" ref="F62" si="5">H62/C62</f>
        <v>0.2024619304056143</v>
      </c>
      <c r="G62" s="4">
        <f t="shared" ref="G62" si="6">I62/D62</f>
        <v>7.2395902232430823E-2</v>
      </c>
      <c r="H62" s="9">
        <v>38889.482222999999</v>
      </c>
      <c r="I62" s="10">
        <v>2116.3644880000002</v>
      </c>
      <c r="J62" s="10">
        <v>41005.846710999998</v>
      </c>
      <c r="K62" s="11">
        <v>50657</v>
      </c>
    </row>
    <row r="63" spans="2:16" ht="14.4" thickBot="1">
      <c r="B63" s="28" t="s">
        <v>14</v>
      </c>
      <c r="C63" s="29">
        <f>SUM(C51:C62)</f>
        <v>2464495.2720000003</v>
      </c>
      <c r="D63" s="30">
        <f>SUM(D51:D62)</f>
        <v>303082.76373200002</v>
      </c>
      <c r="E63" s="30">
        <f>SUM(E51:E62)</f>
        <v>2767578.0357320001</v>
      </c>
      <c r="F63" s="31">
        <f t="shared" ref="F63:G66" si="7">H63/C63</f>
        <v>0.18485911409082995</v>
      </c>
      <c r="G63" s="31">
        <f t="shared" si="7"/>
        <v>6.9521235363689926E-2</v>
      </c>
      <c r="H63" s="29">
        <f>SUM(H51:H62)</f>
        <v>455584.41266295908</v>
      </c>
      <c r="I63" s="30">
        <f>SUM(I51:I62)</f>
        <v>21070.688152089999</v>
      </c>
      <c r="J63" s="30">
        <f>SUM(J51:J62)</f>
        <v>476655.10081504908</v>
      </c>
      <c r="K63" s="32">
        <f>SUM(K51:K62)</f>
        <v>590332</v>
      </c>
    </row>
    <row r="64" spans="2:16">
      <c r="B64" s="19">
        <v>46023</v>
      </c>
      <c r="C64" s="6">
        <v>233501.14499999999</v>
      </c>
      <c r="D64" s="7">
        <v>28060.271052</v>
      </c>
      <c r="E64" s="7">
        <v>261561.41605199999</v>
      </c>
      <c r="F64" s="4">
        <f t="shared" si="7"/>
        <v>0.1872826673976267</v>
      </c>
      <c r="G64" s="4">
        <f t="shared" si="7"/>
        <v>6.6526150105273046E-2</v>
      </c>
      <c r="H64" s="6">
        <v>43730.717276000003</v>
      </c>
      <c r="I64" s="7">
        <v>1866.741804</v>
      </c>
      <c r="J64" s="7">
        <v>45597.459080000001</v>
      </c>
      <c r="K64" s="8">
        <v>53052</v>
      </c>
    </row>
    <row r="65" spans="2:11">
      <c r="B65" s="19">
        <v>46054</v>
      </c>
      <c r="C65" s="6">
        <v>151466.94399999999</v>
      </c>
      <c r="D65" s="7">
        <v>21456.195316000001</v>
      </c>
      <c r="E65" s="7">
        <v>172923.13931599999</v>
      </c>
      <c r="F65" s="4">
        <f t="shared" si="7"/>
        <v>0.20374036593093212</v>
      </c>
      <c r="G65" s="4">
        <f t="shared" si="7"/>
        <v>8.2650188529818092E-2</v>
      </c>
      <c r="H65" s="6">
        <v>30859.930596999999</v>
      </c>
      <c r="I65" s="7">
        <v>1773.3585880000001</v>
      </c>
      <c r="J65" s="7">
        <v>32633.289184999998</v>
      </c>
      <c r="K65" s="8">
        <v>43914</v>
      </c>
    </row>
    <row r="66" spans="2:11">
      <c r="B66" s="19">
        <v>46082</v>
      </c>
      <c r="C66" s="6">
        <v>188898.44500000001</v>
      </c>
      <c r="D66" s="7">
        <v>27127.574529000001</v>
      </c>
      <c r="E66" s="7">
        <v>216026.01952900001</v>
      </c>
      <c r="F66" s="4">
        <f t="shared" si="7"/>
        <v>0.20302650533200525</v>
      </c>
      <c r="G66" s="4">
        <f t="shared" si="7"/>
        <v>7.5423525196206459E-2</v>
      </c>
      <c r="H66" s="6">
        <v>38351.391151000003</v>
      </c>
      <c r="I66" s="7">
        <v>2046.0573010000001</v>
      </c>
      <c r="J66" s="7">
        <v>40397.448452000004</v>
      </c>
      <c r="K66" s="8">
        <v>53587</v>
      </c>
    </row>
    <row r="67" spans="2:11">
      <c r="B67" s="19">
        <v>46113</v>
      </c>
      <c r="C67" s="6">
        <v>205338.80499999999</v>
      </c>
      <c r="D67" s="7">
        <v>32330.169912000001</v>
      </c>
      <c r="E67" s="7">
        <v>237668.97491200001</v>
      </c>
      <c r="F67" s="4">
        <f t="shared" ref="F67:F75" si="8">H67/C67</f>
        <v>0.22695387556677366</v>
      </c>
      <c r="G67" s="4">
        <f t="shared" ref="G67:G72" si="9">I67/D67</f>
        <v>7.2361360994012705E-2</v>
      </c>
      <c r="H67" s="6">
        <v>46602.437598999997</v>
      </c>
      <c r="I67" s="7">
        <v>2339.4550960000001</v>
      </c>
      <c r="J67" s="7">
        <v>48941.892695000002</v>
      </c>
      <c r="K67" s="8">
        <v>58534</v>
      </c>
    </row>
    <row r="68" spans="2:11">
      <c r="B68" s="19">
        <v>46143</v>
      </c>
      <c r="C68" s="6">
        <v>207574.24</v>
      </c>
      <c r="D68" s="7">
        <v>49193.962693000001</v>
      </c>
      <c r="E68" s="7">
        <v>256768.202693</v>
      </c>
      <c r="F68" s="4">
        <f t="shared" si="8"/>
        <v>0.22641381714507186</v>
      </c>
      <c r="G68" s="4">
        <f t="shared" si="9"/>
        <v>4.9319867553894753E-2</v>
      </c>
      <c r="H68" s="6">
        <v>46997.676019387261</v>
      </c>
      <c r="I68" s="7">
        <v>2426.2397244699996</v>
      </c>
      <c r="J68" s="7">
        <v>49423.915743857258</v>
      </c>
      <c r="K68" s="8">
        <v>63192</v>
      </c>
    </row>
    <row r="69" spans="2:11" hidden="1" outlineLevel="1">
      <c r="B69" s="19">
        <v>46174</v>
      </c>
      <c r="C69" s="6"/>
      <c r="D69" s="7"/>
      <c r="E69" s="7"/>
      <c r="F69" s="4" t="e">
        <f t="shared" si="8"/>
        <v>#DIV/0!</v>
      </c>
      <c r="G69" s="4" t="e">
        <f t="shared" si="9"/>
        <v>#DIV/0!</v>
      </c>
      <c r="H69" s="6"/>
      <c r="I69" s="7"/>
      <c r="J69" s="7"/>
      <c r="K69" s="8"/>
    </row>
    <row r="70" spans="2:11" hidden="1" outlineLevel="1">
      <c r="B70" s="19">
        <v>46204</v>
      </c>
      <c r="C70" s="6"/>
      <c r="D70" s="7"/>
      <c r="E70" s="7"/>
      <c r="F70" s="4" t="e">
        <f t="shared" si="8"/>
        <v>#DIV/0!</v>
      </c>
      <c r="G70" s="4" t="e">
        <f t="shared" si="9"/>
        <v>#DIV/0!</v>
      </c>
      <c r="H70" s="6"/>
      <c r="I70" s="7"/>
      <c r="J70" s="7"/>
      <c r="K70" s="8"/>
    </row>
    <row r="71" spans="2:11" hidden="1" outlineLevel="1">
      <c r="B71" s="19">
        <v>46235</v>
      </c>
      <c r="C71" s="6"/>
      <c r="D71" s="7"/>
      <c r="E71" s="7"/>
      <c r="F71" s="4" t="e">
        <f t="shared" si="8"/>
        <v>#DIV/0!</v>
      </c>
      <c r="G71" s="4" t="e">
        <f t="shared" si="9"/>
        <v>#DIV/0!</v>
      </c>
      <c r="H71" s="6"/>
      <c r="I71" s="7"/>
      <c r="J71" s="7"/>
      <c r="K71" s="8"/>
    </row>
    <row r="72" spans="2:11" hidden="1" outlineLevel="1">
      <c r="B72" s="19">
        <v>46266</v>
      </c>
      <c r="C72" s="6"/>
      <c r="D72" s="7"/>
      <c r="E72" s="7"/>
      <c r="F72" s="4" t="e">
        <f t="shared" si="8"/>
        <v>#DIV/0!</v>
      </c>
      <c r="G72" s="4" t="e">
        <f t="shared" si="9"/>
        <v>#DIV/0!</v>
      </c>
      <c r="H72" s="6"/>
      <c r="I72" s="7"/>
      <c r="J72" s="7"/>
      <c r="K72" s="8"/>
    </row>
    <row r="73" spans="2:11" hidden="1" outlineLevel="1">
      <c r="B73" s="19">
        <v>46296</v>
      </c>
      <c r="C73" s="6"/>
      <c r="D73" s="7"/>
      <c r="E73" s="7"/>
      <c r="F73" s="4" t="e">
        <f t="shared" si="8"/>
        <v>#DIV/0!</v>
      </c>
      <c r="G73" s="4" t="e">
        <f>I73/D73</f>
        <v>#DIV/0!</v>
      </c>
      <c r="H73" s="6"/>
      <c r="I73" s="7"/>
      <c r="J73" s="7"/>
      <c r="K73" s="8"/>
    </row>
    <row r="74" spans="2:11" hidden="1" outlineLevel="1">
      <c r="B74" s="19">
        <v>46327</v>
      </c>
      <c r="C74" s="6"/>
      <c r="D74" s="7"/>
      <c r="E74" s="7"/>
      <c r="F74" s="4" t="e">
        <f t="shared" si="8"/>
        <v>#DIV/0!</v>
      </c>
      <c r="G74" s="4" t="e">
        <f t="shared" ref="G74:G75" si="10">I74/D74</f>
        <v>#DIV/0!</v>
      </c>
      <c r="H74" s="6"/>
      <c r="I74" s="7"/>
      <c r="J74" s="7"/>
      <c r="K74" s="8"/>
    </row>
    <row r="75" spans="2:11" hidden="1" outlineLevel="1">
      <c r="B75" s="19">
        <v>46357</v>
      </c>
      <c r="C75" s="9"/>
      <c r="D75" s="10"/>
      <c r="E75" s="10"/>
      <c r="F75" s="4" t="e">
        <f t="shared" si="8"/>
        <v>#DIV/0!</v>
      </c>
      <c r="G75" s="4" t="e">
        <f t="shared" si="10"/>
        <v>#DIV/0!</v>
      </c>
      <c r="H75" s="9"/>
      <c r="I75" s="10"/>
      <c r="J75" s="10"/>
      <c r="K75" s="11"/>
    </row>
    <row r="76" spans="2:11" ht="14.4" collapsed="1" thickBot="1">
      <c r="B76" s="28" t="s">
        <v>15</v>
      </c>
      <c r="C76" s="29">
        <f>SUM(C64:C75)</f>
        <v>986779.57899999991</v>
      </c>
      <c r="D76" s="30">
        <f>SUM(D64:D75)</f>
        <v>158168.17350199999</v>
      </c>
      <c r="E76" s="30">
        <f>SUM(E64:E75)</f>
        <v>1144947.752502</v>
      </c>
      <c r="F76" s="31">
        <f>H76/C76</f>
        <v>0.20930930983766058</v>
      </c>
      <c r="G76" s="31">
        <f>I76/D76</f>
        <v>6.6080629762964541E-2</v>
      </c>
      <c r="H76" s="29">
        <f>SUM(H64:H75)</f>
        <v>206542.15264238726</v>
      </c>
      <c r="I76" s="30">
        <f>SUM(I64:I75)</f>
        <v>10451.852513469999</v>
      </c>
      <c r="J76" s="30">
        <f>SUM(J64:J75)</f>
        <v>216994.0051558573</v>
      </c>
      <c r="K76" s="32">
        <f>SUM(K64:K75)</f>
        <v>272279</v>
      </c>
    </row>
    <row r="77" spans="2:11" ht="14.4" thickBot="1">
      <c r="B77" s="48" t="s">
        <v>16</v>
      </c>
      <c r="C77" s="29"/>
      <c r="D77" s="30"/>
      <c r="E77" s="30"/>
      <c r="F77" s="31">
        <f>SUM(H55:H62,H64:H67)/SUM(C55:C62,C64:C67)</f>
        <v>0.19133852011590574</v>
      </c>
      <c r="G77" s="31">
        <f>SUM(I55:I62,I64:I67)/SUM(D55:D62,D64:D67)</f>
        <v>6.8835255285265781E-2</v>
      </c>
      <c r="H77" s="29"/>
      <c r="I77" s="30"/>
      <c r="J77" s="30"/>
      <c r="K77" s="32"/>
    </row>
    <row r="78" spans="2:11">
      <c r="B78" s="47"/>
    </row>
    <row r="79" spans="2:11" ht="17.399999999999999" customHeight="1">
      <c r="C79" s="45"/>
      <c r="F79" s="45"/>
      <c r="G79" s="46"/>
      <c r="H79" s="44"/>
      <c r="I79" s="44"/>
      <c r="J79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C24:K24 F77:G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2026-06-01T23:11:21Z</dcterms:modified>
</cp:coreProperties>
</file>